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fftrpu7-my.sharepoint.com/personal/admin_dfftrpu7_onmicrosoft_com/Documents/40.Blog/"/>
    </mc:Choice>
  </mc:AlternateContent>
  <xr:revisionPtr revIDLastSave="115" documentId="113_{A2FFAF0E-BAB6-4654-A99F-F6F0D2E6B812}" xr6:coauthVersionLast="45" xr6:coauthVersionMax="45" xr10:uidLastSave="{D833DCFE-3AFC-4E7A-9513-059DF69C4973}"/>
  <bookViews>
    <workbookView xWindow="-120" yWindow="-120" windowWidth="33154" windowHeight="18154" xr2:uid="{D0CADF4D-D6CB-4BE5-A69F-9C915AD7C388}"/>
  </bookViews>
  <sheets>
    <sheet name="data" sheetId="1" r:id="rId1"/>
  </sheets>
  <calcPr calcId="191029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A21" i="1"/>
  <c r="G21" i="1" s="1"/>
  <c r="A20" i="1"/>
  <c r="G20" i="1" s="1"/>
  <c r="A19" i="1"/>
  <c r="G19" i="1" s="1"/>
  <c r="A18" i="1"/>
  <c r="G18" i="1" s="1"/>
  <c r="A17" i="1"/>
  <c r="G17" i="1" s="1"/>
  <c r="A16" i="1"/>
  <c r="G16" i="1" s="1"/>
  <c r="A15" i="1"/>
  <c r="G15" i="1" s="1"/>
  <c r="A14" i="1"/>
  <c r="G14" i="1" s="1"/>
  <c r="A13" i="1"/>
  <c r="G13" i="1" s="1"/>
  <c r="A12" i="1"/>
  <c r="G12" i="1" s="1"/>
  <c r="A11" i="1"/>
  <c r="G11" i="1" s="1"/>
  <c r="A9" i="1"/>
  <c r="G9" i="1" s="1"/>
  <c r="A8" i="1"/>
  <c r="G8" i="1" s="1"/>
  <c r="A4" i="1"/>
  <c r="G4" i="1" s="1"/>
  <c r="A5" i="1"/>
  <c r="G5" i="1" s="1"/>
  <c r="A6" i="1"/>
  <c r="G6" i="1" s="1"/>
  <c r="A7" i="1"/>
  <c r="G7" i="1" s="1"/>
  <c r="A10" i="1"/>
  <c r="G10" i="1" s="1"/>
  <c r="A22" i="1"/>
  <c r="G22" i="1" s="1"/>
  <c r="A3" i="1"/>
  <c r="G3" i="1" s="1"/>
</calcChain>
</file>

<file path=xl/sharedStrings.xml><?xml version="1.0" encoding="utf-8"?>
<sst xmlns="http://schemas.openxmlformats.org/spreadsheetml/2006/main" count="48" uniqueCount="35">
  <si>
    <t>マスタスケジュール</t>
    <phoneticPr fontId="2"/>
  </si>
  <si>
    <t>No.</t>
    <phoneticPr fontId="2"/>
  </si>
  <si>
    <t>大工程</t>
    <rPh sb="0" eb="3">
      <t>ダイコウテイ</t>
    </rPh>
    <phoneticPr fontId="2"/>
  </si>
  <si>
    <t>タスク</t>
    <phoneticPr fontId="2"/>
  </si>
  <si>
    <t>開始日</t>
    <rPh sb="0" eb="2">
      <t>カイシ</t>
    </rPh>
    <rPh sb="2" eb="3">
      <t>ビ</t>
    </rPh>
    <phoneticPr fontId="2"/>
  </si>
  <si>
    <t>終了日</t>
    <rPh sb="0" eb="3">
      <t>シュウリョウビ</t>
    </rPh>
    <phoneticPr fontId="2"/>
  </si>
  <si>
    <t>要求定義</t>
    <rPh sb="0" eb="4">
      <t>ヨウキュウテイギ</t>
    </rPh>
    <phoneticPr fontId="2"/>
  </si>
  <si>
    <t>要件定義</t>
    <rPh sb="0" eb="4">
      <t>ヨウケンテイギ</t>
    </rPh>
    <phoneticPr fontId="2"/>
  </si>
  <si>
    <t>基本設計</t>
    <rPh sb="0" eb="4">
      <t>キホンセッケイ</t>
    </rPh>
    <phoneticPr fontId="2"/>
  </si>
  <si>
    <t>詳細設計</t>
    <rPh sb="0" eb="4">
      <t>ショウサイセッケイ</t>
    </rPh>
    <phoneticPr fontId="2"/>
  </si>
  <si>
    <t>実装・単体テスト</t>
    <rPh sb="0" eb="2">
      <t>ジッソウ</t>
    </rPh>
    <rPh sb="3" eb="5">
      <t>タンタイ</t>
    </rPh>
    <phoneticPr fontId="2"/>
  </si>
  <si>
    <t>結合テスト</t>
    <rPh sb="0" eb="2">
      <t>ケツゴウ</t>
    </rPh>
    <phoneticPr fontId="2"/>
  </si>
  <si>
    <t>総合テスト</t>
    <rPh sb="0" eb="2">
      <t>ソウゴウ</t>
    </rPh>
    <phoneticPr fontId="2"/>
  </si>
  <si>
    <t>移行</t>
    <rPh sb="0" eb="2">
      <t>イコウ</t>
    </rPh>
    <phoneticPr fontId="2"/>
  </si>
  <si>
    <t>要件定義書作成</t>
    <rPh sb="0" eb="4">
      <t>ヨウケンテイギ</t>
    </rPh>
    <rPh sb="5" eb="7">
      <t>サクセイ</t>
    </rPh>
    <phoneticPr fontId="2"/>
  </si>
  <si>
    <t>要求定義書作成</t>
    <rPh sb="0" eb="4">
      <t>ヨウキュウテイギ</t>
    </rPh>
    <rPh sb="4" eb="5">
      <t>ショ</t>
    </rPh>
    <rPh sb="5" eb="7">
      <t>サクセイ</t>
    </rPh>
    <phoneticPr fontId="2"/>
  </si>
  <si>
    <t>基本設計書作成</t>
    <rPh sb="0" eb="5">
      <t>キホンセッケイショ</t>
    </rPh>
    <rPh sb="5" eb="7">
      <t>サクセイ</t>
    </rPh>
    <phoneticPr fontId="2"/>
  </si>
  <si>
    <t>詳細設計書作成</t>
    <rPh sb="0" eb="2">
      <t>ショウサイ</t>
    </rPh>
    <rPh sb="2" eb="5">
      <t>セッケイショ</t>
    </rPh>
    <rPh sb="5" eb="7">
      <t>サクセイ</t>
    </rPh>
    <phoneticPr fontId="2"/>
  </si>
  <si>
    <t>結合テストシナリオ作成</t>
    <rPh sb="0" eb="2">
      <t>ケツゴウ</t>
    </rPh>
    <rPh sb="9" eb="11">
      <t>サクセイ</t>
    </rPh>
    <phoneticPr fontId="2"/>
  </si>
  <si>
    <t>結合テスト環境作成</t>
    <rPh sb="0" eb="2">
      <t>ケツゴウ</t>
    </rPh>
    <rPh sb="5" eb="7">
      <t>カンキョウ</t>
    </rPh>
    <rPh sb="7" eb="9">
      <t>サクセイ</t>
    </rPh>
    <phoneticPr fontId="2"/>
  </si>
  <si>
    <t>結合テスト実施</t>
    <rPh sb="0" eb="2">
      <t>ケツゴウ</t>
    </rPh>
    <rPh sb="5" eb="7">
      <t>ジッシ</t>
    </rPh>
    <phoneticPr fontId="2"/>
  </si>
  <si>
    <t>性能テスト実施</t>
    <rPh sb="0" eb="2">
      <t>セイノウ</t>
    </rPh>
    <rPh sb="5" eb="7">
      <t>ジッシ</t>
    </rPh>
    <phoneticPr fontId="2"/>
  </si>
  <si>
    <t>総合テスト計画書作成</t>
    <rPh sb="0" eb="2">
      <t>ソウゴウ</t>
    </rPh>
    <rPh sb="5" eb="7">
      <t>ケイカク</t>
    </rPh>
    <rPh sb="7" eb="8">
      <t>ショ</t>
    </rPh>
    <rPh sb="8" eb="10">
      <t>サクセイ</t>
    </rPh>
    <phoneticPr fontId="2"/>
  </si>
  <si>
    <t>セキュリティテスト実施</t>
    <rPh sb="9" eb="11">
      <t>ジッシ</t>
    </rPh>
    <phoneticPr fontId="2"/>
  </si>
  <si>
    <t>業務フローテスト実施</t>
    <rPh sb="0" eb="2">
      <t>ギョウム</t>
    </rPh>
    <rPh sb="8" eb="10">
      <t>ジッシ</t>
    </rPh>
    <phoneticPr fontId="2"/>
  </si>
  <si>
    <t>システム運用テスト実施</t>
    <rPh sb="4" eb="6">
      <t>ウンヨウ</t>
    </rPh>
    <rPh sb="9" eb="11">
      <t>ジッシ</t>
    </rPh>
    <phoneticPr fontId="2"/>
  </si>
  <si>
    <t>外部結合テスト実施</t>
    <rPh sb="0" eb="4">
      <t>ガイブケツゴウ</t>
    </rPh>
    <rPh sb="7" eb="9">
      <t>ジッシ</t>
    </rPh>
    <phoneticPr fontId="2"/>
  </si>
  <si>
    <t>ユーザー受入テスト実施</t>
    <rPh sb="4" eb="6">
      <t>ウケイレ</t>
    </rPh>
    <rPh sb="9" eb="11">
      <t>ジッシ</t>
    </rPh>
    <phoneticPr fontId="2"/>
  </si>
  <si>
    <t>移行計画書作成</t>
    <rPh sb="0" eb="4">
      <t>イコウケイカク</t>
    </rPh>
    <rPh sb="4" eb="5">
      <t>ショ</t>
    </rPh>
    <rPh sb="5" eb="7">
      <t>サクセイ</t>
    </rPh>
    <phoneticPr fontId="2"/>
  </si>
  <si>
    <t>移行プログラム作成</t>
    <rPh sb="0" eb="2">
      <t>イコウ</t>
    </rPh>
    <rPh sb="7" eb="9">
      <t>サクセイ</t>
    </rPh>
    <phoneticPr fontId="2"/>
  </si>
  <si>
    <t>移行テスト</t>
    <rPh sb="0" eb="2">
      <t>イコウ</t>
    </rPh>
    <phoneticPr fontId="2"/>
  </si>
  <si>
    <t>移行リハーサル</t>
    <rPh sb="0" eb="2">
      <t>イコウ</t>
    </rPh>
    <phoneticPr fontId="2"/>
  </si>
  <si>
    <t>切替</t>
    <rPh sb="0" eb="2">
      <t>キリカエ</t>
    </rPh>
    <phoneticPr fontId="2"/>
  </si>
  <si>
    <t>高さ</t>
    <rPh sb="0" eb="1">
      <t>タカ</t>
    </rPh>
    <phoneticPr fontId="2"/>
  </si>
  <si>
    <t>期間</t>
    <rPh sb="0" eb="2">
      <t>キカン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</si>
</sst>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Font="1" applyBorder="1">
      <alignment vertical="center"/>
    </xf>
    <xf numFmtId="0" fontId="0" fillId="0" borderId="2" xfId="0" applyFont="1" applyBorder="1">
      <alignment vertical="center"/>
    </xf>
    <xf numFmtId="0" fontId="3" fillId="0" borderId="0" xfId="0" applyFont="1">
      <alignment vertical="center"/>
    </xf>
    <xf numFmtId="0" fontId="1" fillId="2" borderId="3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1" fillId="2" borderId="5" xfId="0" applyFont="1" applyFill="1" applyBorder="1">
      <alignment vertical="center"/>
    </xf>
    <xf numFmtId="0" fontId="0" fillId="3" borderId="3" xfId="0" applyFont="1" applyFill="1" applyBorder="1">
      <alignment vertical="center"/>
    </xf>
    <xf numFmtId="0" fontId="0" fillId="3" borderId="4" xfId="0" applyFont="1" applyFill="1" applyBorder="1">
      <alignment vertical="center"/>
    </xf>
    <xf numFmtId="14" fontId="0" fillId="3" borderId="4" xfId="0" applyNumberFormat="1" applyFont="1" applyFill="1" applyBorder="1">
      <alignment vertical="center"/>
    </xf>
    <xf numFmtId="3" fontId="0" fillId="3" borderId="4" xfId="0" applyNumberFormat="1" applyFont="1" applyFill="1" applyBorder="1">
      <alignment vertical="center"/>
    </xf>
    <xf numFmtId="0" fontId="0" fillId="0" borderId="3" xfId="0" applyFont="1" applyBorder="1">
      <alignment vertical="center"/>
    </xf>
    <xf numFmtId="0" fontId="0" fillId="0" borderId="4" xfId="0" applyFont="1" applyBorder="1">
      <alignment vertical="center"/>
    </xf>
    <xf numFmtId="14" fontId="0" fillId="0" borderId="4" xfId="0" applyNumberFormat="1" applyFont="1" applyBorder="1">
      <alignment vertical="center"/>
    </xf>
    <xf numFmtId="3" fontId="0" fillId="0" borderId="4" xfId="0" applyNumberFormat="1" applyFont="1" applyBorder="1">
      <alignment vertical="center"/>
    </xf>
    <xf numFmtId="14" fontId="0" fillId="0" borderId="2" xfId="0" applyNumberFormat="1" applyFont="1" applyBorder="1">
      <alignment vertical="center"/>
    </xf>
    <xf numFmtId="3" fontId="0" fillId="0" borderId="2" xfId="0" applyNumberFormat="1" applyFont="1" applyBorder="1">
      <alignment vertical="center"/>
    </xf>
    <xf numFmtId="0" fontId="0" fillId="4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927083565270127E-2"/>
          <c:y val="5.1247699286243203E-2"/>
          <c:w val="0.86186475953724662"/>
          <c:h val="0.72298977942723108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data!$D$2:$D$22</c:f>
              <c:strCache>
                <c:ptCount val="21"/>
                <c:pt idx="0">
                  <c:v>開始日</c:v>
                </c:pt>
                <c:pt idx="1">
                  <c:v>2019/2/1</c:v>
                </c:pt>
                <c:pt idx="2">
                  <c:v>2019/3/1</c:v>
                </c:pt>
                <c:pt idx="3">
                  <c:v>2019/4/1</c:v>
                </c:pt>
                <c:pt idx="4">
                  <c:v>2019/5/1</c:v>
                </c:pt>
                <c:pt idx="5">
                  <c:v>2019/6/1</c:v>
                </c:pt>
                <c:pt idx="6">
                  <c:v>2019/5/1</c:v>
                </c:pt>
                <c:pt idx="7">
                  <c:v>2019/6/1</c:v>
                </c:pt>
                <c:pt idx="8">
                  <c:v>2019/7/1</c:v>
                </c:pt>
                <c:pt idx="9">
                  <c:v>2019/6/1</c:v>
                </c:pt>
                <c:pt idx="10">
                  <c:v>2019/8/1</c:v>
                </c:pt>
                <c:pt idx="11">
                  <c:v>2019/8/1</c:v>
                </c:pt>
                <c:pt idx="12">
                  <c:v>2019/9/1</c:v>
                </c:pt>
                <c:pt idx="13">
                  <c:v>2019/9/15</c:v>
                </c:pt>
                <c:pt idx="14">
                  <c:v>2019/10/1</c:v>
                </c:pt>
                <c:pt idx="15">
                  <c:v>2019/10/1</c:v>
                </c:pt>
                <c:pt idx="16">
                  <c:v>2019/7/1</c:v>
                </c:pt>
                <c:pt idx="17">
                  <c:v>2019/7/16</c:v>
                </c:pt>
                <c:pt idx="18">
                  <c:v>2019/9/16</c:v>
                </c:pt>
                <c:pt idx="19">
                  <c:v>2019/10/16</c:v>
                </c:pt>
                <c:pt idx="20">
                  <c:v>2019/11/1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both"/>
            <c:errValType val="cust"/>
            <c:noEndCap val="1"/>
            <c:plus>
              <c:numRef>
                <c:f>data!$F$3:$F$22</c:f>
                <c:numCache>
                  <c:formatCode>General</c:formatCode>
                  <c:ptCount val="20"/>
                  <c:pt idx="0">
                    <c:v>28</c:v>
                  </c:pt>
                  <c:pt idx="1">
                    <c:v>31</c:v>
                  </c:pt>
                  <c:pt idx="2">
                    <c:v>30</c:v>
                  </c:pt>
                  <c:pt idx="3">
                    <c:v>31</c:v>
                  </c:pt>
                  <c:pt idx="4">
                    <c:v>30</c:v>
                  </c:pt>
                  <c:pt idx="5">
                    <c:v>61</c:v>
                  </c:pt>
                  <c:pt idx="6">
                    <c:v>30</c:v>
                  </c:pt>
                  <c:pt idx="7">
                    <c:v>31</c:v>
                  </c:pt>
                  <c:pt idx="8">
                    <c:v>30</c:v>
                  </c:pt>
                  <c:pt idx="9">
                    <c:v>30</c:v>
                  </c:pt>
                  <c:pt idx="10">
                    <c:v>30</c:v>
                  </c:pt>
                  <c:pt idx="11">
                    <c:v>15</c:v>
                  </c:pt>
                  <c:pt idx="12">
                    <c:v>16</c:v>
                  </c:pt>
                  <c:pt idx="13">
                    <c:v>31</c:v>
                  </c:pt>
                  <c:pt idx="14">
                    <c:v>31</c:v>
                  </c:pt>
                  <c:pt idx="15">
                    <c:v>15</c:v>
                  </c:pt>
                  <c:pt idx="16">
                    <c:v>62</c:v>
                  </c:pt>
                  <c:pt idx="17">
                    <c:v>30</c:v>
                  </c:pt>
                  <c:pt idx="18">
                    <c:v>16</c:v>
                  </c:pt>
                  <c:pt idx="19">
                    <c:v>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508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data!$D$3:$D$22</c:f>
              <c:numCache>
                <c:formatCode>m/d/yyyy</c:formatCode>
                <c:ptCount val="20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43617</c:v>
                </c:pt>
                <c:pt idx="9">
                  <c:v>43678</c:v>
                </c:pt>
                <c:pt idx="10">
                  <c:v>43678</c:v>
                </c:pt>
                <c:pt idx="11">
                  <c:v>43709</c:v>
                </c:pt>
                <c:pt idx="12">
                  <c:v>43723</c:v>
                </c:pt>
                <c:pt idx="13">
                  <c:v>43739</c:v>
                </c:pt>
                <c:pt idx="14">
                  <c:v>43739</c:v>
                </c:pt>
                <c:pt idx="15">
                  <c:v>43647</c:v>
                </c:pt>
                <c:pt idx="16">
                  <c:v>43662</c:v>
                </c:pt>
                <c:pt idx="17">
                  <c:v>43724</c:v>
                </c:pt>
                <c:pt idx="18">
                  <c:v>43754</c:v>
                </c:pt>
                <c:pt idx="19">
                  <c:v>43770</c:v>
                </c:pt>
              </c:numCache>
            </c:numRef>
          </c:xVal>
          <c:yVal>
            <c:numRef>
              <c:f>data!$G$3:$G$22</c:f>
              <c:numCache>
                <c:formatCode>General</c:formatCode>
                <c:ptCount val="20"/>
                <c:pt idx="0">
                  <c:v>-5</c:v>
                </c:pt>
                <c:pt idx="1">
                  <c:v>-10</c:v>
                </c:pt>
                <c:pt idx="2">
                  <c:v>-15</c:v>
                </c:pt>
                <c:pt idx="3">
                  <c:v>-20</c:v>
                </c:pt>
                <c:pt idx="4">
                  <c:v>-25</c:v>
                </c:pt>
                <c:pt idx="5">
                  <c:v>-30</c:v>
                </c:pt>
                <c:pt idx="6">
                  <c:v>-35</c:v>
                </c:pt>
                <c:pt idx="7">
                  <c:v>-40</c:v>
                </c:pt>
                <c:pt idx="8">
                  <c:v>-45</c:v>
                </c:pt>
                <c:pt idx="9">
                  <c:v>-50</c:v>
                </c:pt>
                <c:pt idx="10">
                  <c:v>-55</c:v>
                </c:pt>
                <c:pt idx="11">
                  <c:v>-60</c:v>
                </c:pt>
                <c:pt idx="12">
                  <c:v>-65</c:v>
                </c:pt>
                <c:pt idx="13">
                  <c:v>-70</c:v>
                </c:pt>
                <c:pt idx="14">
                  <c:v>-75</c:v>
                </c:pt>
                <c:pt idx="15">
                  <c:v>-80</c:v>
                </c:pt>
                <c:pt idx="16">
                  <c:v>-85</c:v>
                </c:pt>
                <c:pt idx="17">
                  <c:v>-90</c:v>
                </c:pt>
                <c:pt idx="18">
                  <c:v>-95</c:v>
                </c:pt>
                <c:pt idx="19">
                  <c:v>-100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C69-48BD-98A8-153455B66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894351"/>
        <c:axId val="2096055231"/>
      </c:scatterChart>
      <c:valAx>
        <c:axId val="123894351"/>
        <c:scaling>
          <c:orientation val="minMax"/>
          <c:min val="434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25000"/>
                  <a:lumOff val="75000"/>
                </a:schemeClr>
              </a:solidFill>
              <a:round/>
            </a:ln>
            <a:effectLst/>
          </c:spPr>
        </c:majorGridlines>
        <c:numFmt formatCode="m/d" sourceLinked="0"/>
        <c:majorTickMark val="out"/>
        <c:minorTickMark val="out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96055231"/>
        <c:crosses val="autoZero"/>
        <c:crossBetween val="midCat"/>
        <c:majorUnit val="30"/>
        <c:minorUnit val="15"/>
      </c:valAx>
      <c:valAx>
        <c:axId val="2096055231"/>
        <c:scaling>
          <c:orientation val="minMax"/>
          <c:max val="0"/>
          <c:min val="-110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cross"/>
        <c:minorTickMark val="cross"/>
        <c:tickLblPos val="nextTo"/>
        <c:crossAx val="1238943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153678</xdr:colOff>
      <xdr:row>0</xdr:row>
      <xdr:rowOff>384209</xdr:rowOff>
    </xdr:from>
    <xdr:to>
      <xdr:col>23</xdr:col>
      <xdr:colOff>0</xdr:colOff>
      <xdr:row>30</xdr:row>
      <xdr:rowOff>115267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F882C1E-69E8-4455-A3ED-BE00AED6CE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1018134</xdr:colOff>
      <xdr:row>22</xdr:row>
      <xdr:rowOff>25615</xdr:rowOff>
    </xdr:from>
    <xdr:to>
      <xdr:col>22</xdr:col>
      <xdr:colOff>384202</xdr:colOff>
      <xdr:row>26</xdr:row>
      <xdr:rowOff>6405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4E7F8DA-0758-4927-8194-78E914B9AF24}"/>
            </a:ext>
          </a:extLst>
        </xdr:cNvPr>
        <xdr:cNvSpPr/>
      </xdr:nvSpPr>
      <xdr:spPr>
        <a:xfrm>
          <a:off x="2964756" y="5634960"/>
          <a:ext cx="10046874" cy="928487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4958B-0C25-426F-A095-EFD67862B3E0}">
  <dimension ref="A1:V24"/>
  <sheetViews>
    <sheetView showGridLines="0" tabSelected="1" zoomScale="85" zoomScaleNormal="85" workbookViewId="0">
      <selection activeCell="N29" sqref="N29"/>
    </sheetView>
  </sheetViews>
  <sheetFormatPr defaultRowHeight="18.45" outlineLevelCol="1" x14ac:dyDescent="0.65"/>
  <cols>
    <col min="2" max="2" width="16.35546875" customWidth="1"/>
    <col min="3" max="3" width="20.0703125" customWidth="1"/>
    <col min="4" max="7" width="0.140625" customWidth="1" outlineLevel="1"/>
    <col min="8" max="9" width="0.140625" customWidth="1"/>
  </cols>
  <sheetData>
    <row r="1" spans="1:22" ht="50.15" customHeight="1" x14ac:dyDescent="0.65">
      <c r="A1" s="3" t="s">
        <v>0</v>
      </c>
    </row>
    <row r="2" spans="1:22" x14ac:dyDescent="0.6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34</v>
      </c>
      <c r="G2" s="6" t="s">
        <v>33</v>
      </c>
    </row>
    <row r="3" spans="1:22" x14ac:dyDescent="0.65">
      <c r="A3" s="7">
        <f>ROW()-2</f>
        <v>1</v>
      </c>
      <c r="B3" s="8" t="s">
        <v>6</v>
      </c>
      <c r="C3" s="8" t="s">
        <v>15</v>
      </c>
      <c r="D3" s="9">
        <v>43497</v>
      </c>
      <c r="E3" s="9">
        <v>43524</v>
      </c>
      <c r="F3" s="10">
        <f>_xlfn.DAYS(data!$E3,data!$D3)+1</f>
        <v>28</v>
      </c>
      <c r="G3" s="8">
        <f>(data!$A3)*-5</f>
        <v>-5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x14ac:dyDescent="0.65">
      <c r="A4" s="11">
        <f t="shared" ref="A4:A22" si="0">ROW()-2</f>
        <v>2</v>
      </c>
      <c r="B4" s="12" t="s">
        <v>7</v>
      </c>
      <c r="C4" s="12" t="s">
        <v>14</v>
      </c>
      <c r="D4" s="13">
        <v>43525</v>
      </c>
      <c r="E4" s="13">
        <v>43555</v>
      </c>
      <c r="F4" s="14">
        <f>_xlfn.DAYS(data!$E4,data!$D4)+1</f>
        <v>31</v>
      </c>
      <c r="G4" s="12">
        <f>(data!$A4)*-5</f>
        <v>-10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x14ac:dyDescent="0.65">
      <c r="A5" s="7">
        <f t="shared" si="0"/>
        <v>3</v>
      </c>
      <c r="B5" s="8" t="s">
        <v>8</v>
      </c>
      <c r="C5" s="8" t="s">
        <v>16</v>
      </c>
      <c r="D5" s="9">
        <v>43556</v>
      </c>
      <c r="E5" s="9">
        <v>43585</v>
      </c>
      <c r="F5" s="10">
        <f>_xlfn.DAYS(data!$E5,data!$D5)+1</f>
        <v>30</v>
      </c>
      <c r="G5" s="8">
        <f>(data!$A5)*-5</f>
        <v>-15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x14ac:dyDescent="0.65">
      <c r="A6" s="11">
        <f t="shared" si="0"/>
        <v>4</v>
      </c>
      <c r="B6" s="12" t="s">
        <v>9</v>
      </c>
      <c r="C6" s="12" t="s">
        <v>17</v>
      </c>
      <c r="D6" s="13">
        <v>43586</v>
      </c>
      <c r="E6" s="13">
        <v>43616</v>
      </c>
      <c r="F6" s="14">
        <f>_xlfn.DAYS(data!$E6,data!$D6)+1</f>
        <v>31</v>
      </c>
      <c r="G6" s="12">
        <f>(data!$A6)*-5</f>
        <v>-20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x14ac:dyDescent="0.65">
      <c r="A7" s="7">
        <f t="shared" si="0"/>
        <v>5</v>
      </c>
      <c r="B7" s="8" t="s">
        <v>10</v>
      </c>
      <c r="C7" s="8" t="s">
        <v>10</v>
      </c>
      <c r="D7" s="9">
        <v>43617</v>
      </c>
      <c r="E7" s="9">
        <v>43646</v>
      </c>
      <c r="F7" s="10">
        <f>_xlfn.DAYS(data!$E7,data!$D7)+1</f>
        <v>30</v>
      </c>
      <c r="G7" s="8">
        <f>(data!$A7)*-5</f>
        <v>-25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x14ac:dyDescent="0.65">
      <c r="A8" s="11">
        <f t="shared" si="0"/>
        <v>6</v>
      </c>
      <c r="B8" s="12" t="s">
        <v>11</v>
      </c>
      <c r="C8" s="12" t="s">
        <v>18</v>
      </c>
      <c r="D8" s="13">
        <v>43586</v>
      </c>
      <c r="E8" s="13">
        <v>43646</v>
      </c>
      <c r="F8" s="14">
        <f>_xlfn.DAYS(data!$E8,data!$D8)+1</f>
        <v>61</v>
      </c>
      <c r="G8" s="12">
        <f>(data!$A8)*-5</f>
        <v>-30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x14ac:dyDescent="0.65">
      <c r="A9" s="7">
        <f t="shared" si="0"/>
        <v>7</v>
      </c>
      <c r="B9" s="8" t="s">
        <v>11</v>
      </c>
      <c r="C9" s="8" t="s">
        <v>19</v>
      </c>
      <c r="D9" s="9">
        <v>43617</v>
      </c>
      <c r="E9" s="9">
        <v>43646</v>
      </c>
      <c r="F9" s="10">
        <f>_xlfn.DAYS(data!$E9,data!$D9)+1</f>
        <v>30</v>
      </c>
      <c r="G9" s="8">
        <f>(data!$A9)*-5</f>
        <v>-35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x14ac:dyDescent="0.65">
      <c r="A10" s="11">
        <f t="shared" si="0"/>
        <v>8</v>
      </c>
      <c r="B10" s="12" t="s">
        <v>11</v>
      </c>
      <c r="C10" s="12" t="s">
        <v>20</v>
      </c>
      <c r="D10" s="13">
        <v>43647</v>
      </c>
      <c r="E10" s="13">
        <v>43677</v>
      </c>
      <c r="F10" s="14">
        <f>_xlfn.DAYS(data!$E10,data!$D10)+1</f>
        <v>31</v>
      </c>
      <c r="G10" s="12">
        <f>(data!$A10)*-5</f>
        <v>-40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x14ac:dyDescent="0.65">
      <c r="A11" s="7">
        <f t="shared" si="0"/>
        <v>9</v>
      </c>
      <c r="B11" s="8" t="s">
        <v>12</v>
      </c>
      <c r="C11" s="8" t="s">
        <v>22</v>
      </c>
      <c r="D11" s="9">
        <v>43617</v>
      </c>
      <c r="E11" s="9">
        <v>43646</v>
      </c>
      <c r="F11" s="10">
        <f>_xlfn.DAYS(data!$E11,data!$D11)+1</f>
        <v>30</v>
      </c>
      <c r="G11" s="8">
        <f>(data!$A11)*-5</f>
        <v>-45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x14ac:dyDescent="0.65">
      <c r="A12" s="11">
        <f t="shared" si="0"/>
        <v>10</v>
      </c>
      <c r="B12" s="12" t="s">
        <v>12</v>
      </c>
      <c r="C12" s="12" t="s">
        <v>21</v>
      </c>
      <c r="D12" s="13">
        <v>43678</v>
      </c>
      <c r="E12" s="13">
        <v>43707</v>
      </c>
      <c r="F12" s="14">
        <f>_xlfn.DAYS(data!$E12,data!$D12)+1</f>
        <v>30</v>
      </c>
      <c r="G12" s="12">
        <f>(data!$A12)*-5</f>
        <v>-50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x14ac:dyDescent="0.65">
      <c r="A13" s="7">
        <f t="shared" si="0"/>
        <v>11</v>
      </c>
      <c r="B13" s="8" t="s">
        <v>12</v>
      </c>
      <c r="C13" s="8" t="s">
        <v>23</v>
      </c>
      <c r="D13" s="9">
        <v>43678</v>
      </c>
      <c r="E13" s="9">
        <v>43707</v>
      </c>
      <c r="F13" s="10">
        <f>_xlfn.DAYS(data!$E13,data!$D13)+1</f>
        <v>30</v>
      </c>
      <c r="G13" s="8">
        <f>(data!$A13)*-5</f>
        <v>-55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x14ac:dyDescent="0.65">
      <c r="A14" s="11">
        <f t="shared" si="0"/>
        <v>12</v>
      </c>
      <c r="B14" s="12" t="s">
        <v>12</v>
      </c>
      <c r="C14" s="12" t="s">
        <v>24</v>
      </c>
      <c r="D14" s="13">
        <v>43709</v>
      </c>
      <c r="E14" s="13">
        <v>43723</v>
      </c>
      <c r="F14" s="14">
        <f>_xlfn.DAYS(data!$E14,data!$D14)+1</f>
        <v>15</v>
      </c>
      <c r="G14" s="12">
        <f>(data!$A14)*-5</f>
        <v>-60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x14ac:dyDescent="0.65">
      <c r="A15" s="7">
        <f t="shared" si="0"/>
        <v>13</v>
      </c>
      <c r="B15" s="8" t="s">
        <v>12</v>
      </c>
      <c r="C15" s="8" t="s">
        <v>25</v>
      </c>
      <c r="D15" s="9">
        <v>43723</v>
      </c>
      <c r="E15" s="9">
        <v>43738</v>
      </c>
      <c r="F15" s="10">
        <f>_xlfn.DAYS(data!$E15,data!$D15)+1</f>
        <v>16</v>
      </c>
      <c r="G15" s="8">
        <f>(data!$A15)*-5</f>
        <v>-65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x14ac:dyDescent="0.65">
      <c r="A16" s="11">
        <f t="shared" si="0"/>
        <v>14</v>
      </c>
      <c r="B16" s="12" t="s">
        <v>12</v>
      </c>
      <c r="C16" s="12" t="s">
        <v>26</v>
      </c>
      <c r="D16" s="13">
        <v>43739</v>
      </c>
      <c r="E16" s="13">
        <v>43769</v>
      </c>
      <c r="F16" s="14">
        <f>_xlfn.DAYS(data!$E16,data!$D16)+1</f>
        <v>31</v>
      </c>
      <c r="G16" s="12">
        <f>(data!$A16)*-5</f>
        <v>-70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x14ac:dyDescent="0.65">
      <c r="A17" s="7">
        <f t="shared" si="0"/>
        <v>15</v>
      </c>
      <c r="B17" s="8" t="s">
        <v>12</v>
      </c>
      <c r="C17" s="8" t="s">
        <v>27</v>
      </c>
      <c r="D17" s="9">
        <v>43739</v>
      </c>
      <c r="E17" s="9">
        <v>43769</v>
      </c>
      <c r="F17" s="10">
        <f>_xlfn.DAYS(data!$E17,data!$D17)+1</f>
        <v>31</v>
      </c>
      <c r="G17" s="8">
        <f>(data!$A17)*-5</f>
        <v>-75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x14ac:dyDescent="0.65">
      <c r="A18" s="11">
        <f t="shared" si="0"/>
        <v>16</v>
      </c>
      <c r="B18" s="12" t="s">
        <v>13</v>
      </c>
      <c r="C18" s="12" t="s">
        <v>28</v>
      </c>
      <c r="D18" s="13">
        <v>43647</v>
      </c>
      <c r="E18" s="13">
        <v>43661</v>
      </c>
      <c r="F18" s="14">
        <f>_xlfn.DAYS(data!$E18,data!$D18)+1</f>
        <v>15</v>
      </c>
      <c r="G18" s="12">
        <f>(data!$A18)*-5</f>
        <v>-80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x14ac:dyDescent="0.65">
      <c r="A19" s="7">
        <f t="shared" si="0"/>
        <v>17</v>
      </c>
      <c r="B19" s="8" t="s">
        <v>13</v>
      </c>
      <c r="C19" s="8" t="s">
        <v>29</v>
      </c>
      <c r="D19" s="9">
        <v>43662</v>
      </c>
      <c r="E19" s="9">
        <v>43723</v>
      </c>
      <c r="F19" s="10">
        <f>_xlfn.DAYS(data!$E19,data!$D19)+1</f>
        <v>62</v>
      </c>
      <c r="G19" s="8">
        <f>(data!$A19)*-5</f>
        <v>-85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x14ac:dyDescent="0.65">
      <c r="A20" s="11">
        <f t="shared" si="0"/>
        <v>18</v>
      </c>
      <c r="B20" s="12" t="s">
        <v>13</v>
      </c>
      <c r="C20" s="12" t="s">
        <v>30</v>
      </c>
      <c r="D20" s="13">
        <v>43724</v>
      </c>
      <c r="E20" s="13">
        <v>43753</v>
      </c>
      <c r="F20" s="14">
        <f>_xlfn.DAYS(data!$E20,data!$D20)+1</f>
        <v>30</v>
      </c>
      <c r="G20" s="12">
        <f>(data!$A20)*-5</f>
        <v>-90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x14ac:dyDescent="0.65">
      <c r="A21" s="7">
        <f t="shared" si="0"/>
        <v>19</v>
      </c>
      <c r="B21" s="8" t="s">
        <v>13</v>
      </c>
      <c r="C21" s="8" t="s">
        <v>31</v>
      </c>
      <c r="D21" s="9">
        <v>43754</v>
      </c>
      <c r="E21" s="9">
        <v>43769</v>
      </c>
      <c r="F21" s="10">
        <f>_xlfn.DAYS(data!$E21,data!$D21)+1</f>
        <v>16</v>
      </c>
      <c r="G21" s="8">
        <f>(data!$A21)*-5</f>
        <v>-95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x14ac:dyDescent="0.65">
      <c r="A22" s="1">
        <f t="shared" si="0"/>
        <v>20</v>
      </c>
      <c r="B22" s="2" t="s">
        <v>13</v>
      </c>
      <c r="C22" s="2" t="s">
        <v>32</v>
      </c>
      <c r="D22" s="15">
        <v>43770</v>
      </c>
      <c r="E22" s="15">
        <v>43771</v>
      </c>
      <c r="F22" s="16">
        <f>_xlfn.DAYS(data!$E22,data!$D22)+1</f>
        <v>2</v>
      </c>
      <c r="G22" s="2">
        <f>(data!$A22)*-5</f>
        <v>-100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x14ac:dyDescent="0.65"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x14ac:dyDescent="0.65"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</sheetData>
  <phoneticPr fontId="2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C0154E581EAE24F9F56F9F8D9E65B56" ma:contentTypeVersion="8" ma:contentTypeDescription="新しいドキュメントを作成します。" ma:contentTypeScope="" ma:versionID="64a3ed6a2025004edb873348a06b23ec">
  <xsd:schema xmlns:xsd="http://www.w3.org/2001/XMLSchema" xmlns:xs="http://www.w3.org/2001/XMLSchema" xmlns:p="http://schemas.microsoft.com/office/2006/metadata/properties" xmlns:ns3="ae1635e4-7034-4cc0-bdc2-deb2f1735355" targetNamespace="http://schemas.microsoft.com/office/2006/metadata/properties" ma:root="true" ma:fieldsID="a9545b9c878ce2c74d3557c93b5f1b13" ns3:_="">
    <xsd:import namespace="ae1635e4-7034-4cc0-bdc2-deb2f173535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1635e4-7034-4cc0-bdc2-deb2f1735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CC8168-B4D7-47B6-BF2B-97BA83F7C8A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C2BD49D-784D-4862-9F6A-BFD3AB95D1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BA2171-95DD-4E3A-8B6D-5FA19520A4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1635e4-7034-4cc0-bdc2-deb2f17353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ビジネス中学</dc:creator>
  <cp:lastModifiedBy>松本 憲彦</cp:lastModifiedBy>
  <dcterms:created xsi:type="dcterms:W3CDTF">2019-10-29T10:42:06Z</dcterms:created>
  <dcterms:modified xsi:type="dcterms:W3CDTF">2019-10-30T12:09:49Z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0x0101009C0154E581EAE24F9F56F9F8D9E65B56</vt:lpwstr>
  </property>
</Properties>
</file>